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nyJN\Dropbox\Aulas\estatistica aplicada QA\"/>
    </mc:Choice>
  </mc:AlternateContent>
  <bookViews>
    <workbookView xWindow="0" yWindow="0" windowWidth="15360" windowHeight="7695" activeTab="1"/>
  </bookViews>
  <sheets>
    <sheet name="Folha1" sheetId="1" r:id="rId1"/>
    <sheet name="Folh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C20" i="2"/>
  <c r="F26" i="2" l="1"/>
  <c r="F25" i="2"/>
  <c r="F22" i="2"/>
  <c r="F21" i="2"/>
  <c r="E18" i="2"/>
  <c r="E17" i="2"/>
  <c r="C18" i="2"/>
  <c r="C17" i="2"/>
  <c r="F21" i="1" l="1"/>
  <c r="F22" i="1"/>
  <c r="F23" i="1"/>
  <c r="F24" i="1"/>
  <c r="F25" i="1"/>
  <c r="F26" i="1"/>
  <c r="F27" i="1"/>
  <c r="F28" i="1"/>
  <c r="F29" i="1"/>
  <c r="F20" i="1"/>
  <c r="E21" i="1"/>
  <c r="E22" i="1"/>
  <c r="E23" i="1"/>
  <c r="E24" i="1"/>
  <c r="E25" i="1"/>
  <c r="E26" i="1"/>
  <c r="E27" i="1"/>
  <c r="E28" i="1"/>
  <c r="E29" i="1"/>
  <c r="E20" i="1"/>
  <c r="D30" i="1"/>
  <c r="C30" i="1"/>
  <c r="D16" i="1" l="1"/>
  <c r="C16" i="1"/>
  <c r="E6" i="1" s="1"/>
  <c r="E14" i="1" l="1"/>
  <c r="E10" i="1"/>
  <c r="H10" i="1" s="1"/>
  <c r="E12" i="1"/>
  <c r="E8" i="1"/>
  <c r="H6" i="1"/>
  <c r="F15" i="1"/>
  <c r="F13" i="1"/>
  <c r="F11" i="1"/>
  <c r="F9" i="1"/>
  <c r="F7" i="1"/>
  <c r="H14" i="1"/>
  <c r="H12" i="1"/>
  <c r="H8" i="1"/>
  <c r="E15" i="1"/>
  <c r="E13" i="1"/>
  <c r="E11" i="1"/>
  <c r="E9" i="1"/>
  <c r="E7" i="1"/>
  <c r="F6" i="1"/>
  <c r="G6" i="1" s="1"/>
  <c r="F14" i="1"/>
  <c r="G14" i="1" s="1"/>
  <c r="F12" i="1"/>
  <c r="G12" i="1" s="1"/>
  <c r="F10" i="1"/>
  <c r="F8" i="1"/>
  <c r="G8" i="1" s="1"/>
  <c r="G10" i="1" l="1"/>
  <c r="H9" i="1"/>
  <c r="G9" i="1"/>
  <c r="H21" i="1"/>
  <c r="G21" i="1"/>
  <c r="H24" i="1"/>
  <c r="G24" i="1"/>
  <c r="H26" i="1"/>
  <c r="G26" i="1"/>
  <c r="H28" i="1"/>
  <c r="G28" i="1"/>
  <c r="G20" i="1"/>
  <c r="H20" i="1"/>
  <c r="H13" i="1"/>
  <c r="G13" i="1"/>
  <c r="H7" i="1"/>
  <c r="G7" i="1"/>
  <c r="H11" i="1"/>
  <c r="G11" i="1"/>
  <c r="H15" i="1"/>
  <c r="G15" i="1"/>
  <c r="H23" i="1"/>
  <c r="G23" i="1"/>
  <c r="H25" i="1"/>
  <c r="G25" i="1"/>
  <c r="H27" i="1"/>
  <c r="G27" i="1"/>
  <c r="H29" i="1"/>
  <c r="G29" i="1"/>
  <c r="H22" i="1"/>
  <c r="G22" i="1"/>
  <c r="H16" i="1"/>
  <c r="G16" i="1" l="1"/>
  <c r="K6" i="1" s="1"/>
  <c r="K5" i="1" s="1"/>
  <c r="G30" i="1"/>
  <c r="H30" i="1"/>
  <c r="K20" i="1" l="1"/>
  <c r="K19" i="1" s="1"/>
</calcChain>
</file>

<file path=xl/sharedStrings.xml><?xml version="1.0" encoding="utf-8"?>
<sst xmlns="http://schemas.openxmlformats.org/spreadsheetml/2006/main" count="42" uniqueCount="17">
  <si>
    <t>1ª freq</t>
  </si>
  <si>
    <t>2ª freq</t>
  </si>
  <si>
    <t>x</t>
  </si>
  <si>
    <t>y</t>
  </si>
  <si>
    <t>média x</t>
  </si>
  <si>
    <t>média y</t>
  </si>
  <si>
    <t>Sxx</t>
  </si>
  <si>
    <t>(x-X)</t>
  </si>
  <si>
    <t>(y-Y)</t>
  </si>
  <si>
    <t>E*F</t>
  </si>
  <si>
    <t>E*E</t>
  </si>
  <si>
    <t>b=</t>
  </si>
  <si>
    <t>a=</t>
  </si>
  <si>
    <t>declive</t>
  </si>
  <si>
    <t>origem</t>
  </si>
  <si>
    <t>1-2</t>
  </si>
  <si>
    <t>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</si>
</sst>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92038495188109E-2"/>
          <c:y val="7.407407407407407E-2"/>
          <c:w val="0.89019685039370078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Folha1!$D$19</c:f>
              <c:strCache>
                <c:ptCount val="1"/>
                <c:pt idx="0">
                  <c:v>1ª freq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272440944881891"/>
                  <c:y val="-4.28073053368328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Folha1!$C$20:$C$29</c:f>
              <c:numCache>
                <c:formatCode>General</c:formatCode>
                <c:ptCount val="10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20</c:v>
                </c:pt>
                <c:pt idx="4">
                  <c:v>10</c:v>
                </c:pt>
                <c:pt idx="5">
                  <c:v>16</c:v>
                </c:pt>
                <c:pt idx="6">
                  <c:v>20</c:v>
                </c:pt>
                <c:pt idx="7">
                  <c:v>12</c:v>
                </c:pt>
                <c:pt idx="8">
                  <c:v>16</c:v>
                </c:pt>
                <c:pt idx="9">
                  <c:v>12</c:v>
                </c:pt>
              </c:numCache>
            </c:numRef>
          </c:xVal>
          <c:yVal>
            <c:numRef>
              <c:f>Folha1!$D$20:$D$29</c:f>
              <c:numCache>
                <c:formatCode>General</c:formatCode>
                <c:ptCount val="10"/>
                <c:pt idx="0">
                  <c:v>12</c:v>
                </c:pt>
                <c:pt idx="1">
                  <c:v>10</c:v>
                </c:pt>
                <c:pt idx="2">
                  <c:v>16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20</c:v>
                </c:pt>
                <c:pt idx="7">
                  <c:v>8</c:v>
                </c:pt>
                <c:pt idx="8">
                  <c:v>18</c:v>
                </c:pt>
                <c:pt idx="9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504744"/>
        <c:axId val="406505920"/>
      </c:scatterChart>
      <c:valAx>
        <c:axId val="406504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06505920"/>
        <c:crosses val="autoZero"/>
        <c:crossBetween val="midCat"/>
      </c:valAx>
      <c:valAx>
        <c:axId val="4065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06504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Folha2!$D$5</c:f>
              <c:strCache>
                <c:ptCount val="1"/>
                <c:pt idx="0">
                  <c:v>2ª freq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12297933007894177"/>
                  <c:y val="9.600207955273862E-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Folha2!$C$6:$C$15</c:f>
              <c:numCache>
                <c:formatCode>General</c:formatCode>
                <c:ptCount val="10"/>
                <c:pt idx="0">
                  <c:v>12</c:v>
                </c:pt>
                <c:pt idx="1">
                  <c:v>10</c:v>
                </c:pt>
                <c:pt idx="2">
                  <c:v>16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20</c:v>
                </c:pt>
                <c:pt idx="7">
                  <c:v>8</c:v>
                </c:pt>
                <c:pt idx="8">
                  <c:v>18</c:v>
                </c:pt>
                <c:pt idx="9">
                  <c:v>14</c:v>
                </c:pt>
              </c:numCache>
            </c:numRef>
          </c:xVal>
          <c:yVal>
            <c:numRef>
              <c:f>Folha2!$D$6:$D$15</c:f>
              <c:numCache>
                <c:formatCode>General</c:formatCode>
                <c:ptCount val="10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20</c:v>
                </c:pt>
                <c:pt idx="4">
                  <c:v>10</c:v>
                </c:pt>
                <c:pt idx="5">
                  <c:v>16</c:v>
                </c:pt>
                <c:pt idx="6">
                  <c:v>20</c:v>
                </c:pt>
                <c:pt idx="7">
                  <c:v>12</c:v>
                </c:pt>
                <c:pt idx="8">
                  <c:v>16</c:v>
                </c:pt>
                <c:pt idx="9">
                  <c:v>12</c:v>
                </c:pt>
              </c:numCache>
            </c:numRef>
          </c:yVal>
          <c:smooth val="0"/>
        </c:ser>
        <c:ser>
          <c:idx val="1"/>
          <c:order val="1"/>
          <c:tx>
            <c:v>nova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Folha2!$E$25:$E$26</c:f>
              <c:numCache>
                <c:formatCode>General</c:formatCode>
                <c:ptCount val="2"/>
                <c:pt idx="0">
                  <c:v>8</c:v>
                </c:pt>
                <c:pt idx="1">
                  <c:v>20</c:v>
                </c:pt>
              </c:numCache>
            </c:numRef>
          </c:xVal>
          <c:yVal>
            <c:numRef>
              <c:f>Folha2!$F$25:$F$26</c:f>
              <c:numCache>
                <c:formatCode>General</c:formatCode>
                <c:ptCount val="2"/>
                <c:pt idx="0">
                  <c:v>5.2000000000000011</c:v>
                </c:pt>
                <c:pt idx="1">
                  <c:v>24.799999999999997</c:v>
                </c:pt>
              </c:numCache>
            </c:numRef>
          </c:yVal>
          <c:smooth val="0"/>
        </c:ser>
        <c:ser>
          <c:idx val="2"/>
          <c:order val="2"/>
          <c:tx>
            <c:v>ponto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3"/>
            <c:spPr>
              <a:noFill/>
              <a:ln w="9525">
                <a:solidFill>
                  <a:srgbClr val="FFFF00"/>
                </a:solidFill>
              </a:ln>
              <a:effectLst/>
            </c:spPr>
          </c:marker>
          <c:dPt>
            <c:idx val="0"/>
            <c:marker>
              <c:symbol val="x"/>
              <c:size val="13"/>
              <c:spPr>
                <a:noFill/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</c:dPt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Folha2!$C$20</c:f>
              <c:numCache>
                <c:formatCode>General</c:formatCode>
                <c:ptCount val="1"/>
                <c:pt idx="0">
                  <c:v>14</c:v>
                </c:pt>
              </c:numCache>
            </c:numRef>
          </c:xVal>
          <c:yVal>
            <c:numRef>
              <c:f>Folha2!$D$20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959568"/>
        <c:axId val="400960744"/>
      </c:scatterChart>
      <c:valAx>
        <c:axId val="400959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00960744"/>
        <c:crosses val="autoZero"/>
        <c:crossBetween val="midCat"/>
      </c:valAx>
      <c:valAx>
        <c:axId val="40096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00959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Folha2!$D$30</c:f>
              <c:strCache>
                <c:ptCount val="1"/>
                <c:pt idx="0">
                  <c:v>1ª freq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5.0218722659667542E-4"/>
                  <c:y val="-0.173814523184601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Folha2!$C$31:$C$40</c:f>
              <c:numCache>
                <c:formatCode>General</c:formatCode>
                <c:ptCount val="10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20</c:v>
                </c:pt>
                <c:pt idx="4">
                  <c:v>10</c:v>
                </c:pt>
                <c:pt idx="5">
                  <c:v>16</c:v>
                </c:pt>
                <c:pt idx="6">
                  <c:v>20</c:v>
                </c:pt>
                <c:pt idx="7">
                  <c:v>12</c:v>
                </c:pt>
                <c:pt idx="8">
                  <c:v>16</c:v>
                </c:pt>
                <c:pt idx="9">
                  <c:v>12</c:v>
                </c:pt>
              </c:numCache>
            </c:numRef>
          </c:xVal>
          <c:yVal>
            <c:numRef>
              <c:f>Folha2!$D$31:$D$40</c:f>
              <c:numCache>
                <c:formatCode>General</c:formatCode>
                <c:ptCount val="10"/>
                <c:pt idx="0">
                  <c:v>12</c:v>
                </c:pt>
                <c:pt idx="1">
                  <c:v>10</c:v>
                </c:pt>
                <c:pt idx="2">
                  <c:v>16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20</c:v>
                </c:pt>
                <c:pt idx="7">
                  <c:v>8</c:v>
                </c:pt>
                <c:pt idx="8">
                  <c:v>18</c:v>
                </c:pt>
                <c:pt idx="9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962312"/>
        <c:axId val="400960352"/>
      </c:scatterChart>
      <c:valAx>
        <c:axId val="40096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00960352"/>
        <c:crosses val="autoZero"/>
        <c:crossBetween val="midCat"/>
      </c:valAx>
      <c:valAx>
        <c:axId val="40096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00962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557212</xdr:colOff>
      <xdr:row>0</xdr:row>
      <xdr:rowOff>100012</xdr:rowOff>
    </xdr:from>
    <xdr:to>
      <xdr:col>21</xdr:col>
      <xdr:colOff>252412</xdr:colOff>
      <xdr:row>14</xdr:row>
      <xdr:rowOff>176212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</xdr:colOff>
      <xdr:row>4</xdr:row>
      <xdr:rowOff>171450</xdr:rowOff>
    </xdr:from>
    <xdr:to>
      <xdr:col>19</xdr:col>
      <xdr:colOff>133349</xdr:colOff>
      <xdr:row>26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</xdr:colOff>
      <xdr:row>26</xdr:row>
      <xdr:rowOff>33337</xdr:rowOff>
    </xdr:from>
    <xdr:to>
      <xdr:col>18</xdr:col>
      <xdr:colOff>352425</xdr:colOff>
      <xdr:row>40</xdr:row>
      <xdr:rowOff>109537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31"/>
  <sheetViews>
    <sheetView workbookViewId="0">
      <selection activeCell="K30" sqref="K30"/>
    </sheetView>
  </sheetViews>
  <sheetFormatPr defaultRowHeight="15" x14ac:dyDescent="0.25"/>
  <sheetData>
    <row r="4" spans="3:11" x14ac:dyDescent="0.25">
      <c r="C4" t="s">
        <v>2</v>
      </c>
      <c r="D4" t="s">
        <v>3</v>
      </c>
    </row>
    <row r="5" spans="3:11" x14ac:dyDescent="0.25">
      <c r="C5" t="s">
        <v>0</v>
      </c>
      <c r="D5" t="s">
        <v>1</v>
      </c>
      <c r="E5" t="s">
        <v>7</v>
      </c>
      <c r="F5" t="s">
        <v>8</v>
      </c>
      <c r="G5" t="s">
        <v>9</v>
      </c>
      <c r="H5" t="s">
        <v>10</v>
      </c>
      <c r="J5" t="s">
        <v>12</v>
      </c>
      <c r="K5">
        <f>D16-K6*C16</f>
        <v>8</v>
      </c>
    </row>
    <row r="6" spans="3:11" x14ac:dyDescent="0.25">
      <c r="C6">
        <v>12</v>
      </c>
      <c r="D6">
        <v>16</v>
      </c>
      <c r="E6">
        <f>C6-$C$16</f>
        <v>-2</v>
      </c>
      <c r="F6">
        <f>D6-$D$16</f>
        <v>1</v>
      </c>
      <c r="G6">
        <f>E6*F6</f>
        <v>-2</v>
      </c>
      <c r="H6">
        <f>E6^2</f>
        <v>4</v>
      </c>
      <c r="J6" t="s">
        <v>11</v>
      </c>
      <c r="K6">
        <f>G16/H16</f>
        <v>0.5</v>
      </c>
    </row>
    <row r="7" spans="3:11" x14ac:dyDescent="0.25">
      <c r="C7">
        <v>10</v>
      </c>
      <c r="D7">
        <v>14</v>
      </c>
      <c r="E7">
        <f t="shared" ref="E7:E15" si="0">C7-$C$16</f>
        <v>-4</v>
      </c>
      <c r="F7">
        <f t="shared" ref="F7:F15" si="1">D7-$D$16</f>
        <v>-1</v>
      </c>
      <c r="G7">
        <f t="shared" ref="G7:G15" si="2">E7*F7</f>
        <v>4</v>
      </c>
      <c r="H7">
        <f t="shared" ref="H7:H15" si="3">E7^2</f>
        <v>16</v>
      </c>
    </row>
    <row r="8" spans="3:11" x14ac:dyDescent="0.25">
      <c r="C8">
        <v>16</v>
      </c>
      <c r="D8">
        <v>14</v>
      </c>
      <c r="E8">
        <f t="shared" si="0"/>
        <v>2</v>
      </c>
      <c r="F8">
        <f t="shared" si="1"/>
        <v>-1</v>
      </c>
      <c r="G8">
        <f t="shared" si="2"/>
        <v>-2</v>
      </c>
      <c r="H8">
        <f t="shared" si="3"/>
        <v>4</v>
      </c>
    </row>
    <row r="9" spans="3:11" x14ac:dyDescent="0.25">
      <c r="C9">
        <v>16</v>
      </c>
      <c r="D9">
        <v>20</v>
      </c>
      <c r="E9">
        <f t="shared" si="0"/>
        <v>2</v>
      </c>
      <c r="F9">
        <f t="shared" si="1"/>
        <v>5</v>
      </c>
      <c r="G9">
        <f t="shared" si="2"/>
        <v>10</v>
      </c>
      <c r="H9">
        <f t="shared" si="3"/>
        <v>4</v>
      </c>
    </row>
    <row r="10" spans="3:11" x14ac:dyDescent="0.25">
      <c r="C10">
        <v>14</v>
      </c>
      <c r="D10">
        <v>10</v>
      </c>
      <c r="E10">
        <f t="shared" si="0"/>
        <v>0</v>
      </c>
      <c r="F10">
        <f t="shared" si="1"/>
        <v>-5</v>
      </c>
      <c r="G10">
        <f t="shared" si="2"/>
        <v>0</v>
      </c>
      <c r="H10">
        <f t="shared" si="3"/>
        <v>0</v>
      </c>
    </row>
    <row r="11" spans="3:11" x14ac:dyDescent="0.25">
      <c r="C11">
        <v>12</v>
      </c>
      <c r="D11">
        <v>16</v>
      </c>
      <c r="E11">
        <f t="shared" si="0"/>
        <v>-2</v>
      </c>
      <c r="F11">
        <f t="shared" si="1"/>
        <v>1</v>
      </c>
      <c r="G11">
        <f t="shared" si="2"/>
        <v>-2</v>
      </c>
      <c r="H11">
        <f t="shared" si="3"/>
        <v>4</v>
      </c>
    </row>
    <row r="12" spans="3:11" x14ac:dyDescent="0.25">
      <c r="C12">
        <v>20</v>
      </c>
      <c r="D12">
        <v>20</v>
      </c>
      <c r="E12">
        <f t="shared" si="0"/>
        <v>6</v>
      </c>
      <c r="F12">
        <f t="shared" si="1"/>
        <v>5</v>
      </c>
      <c r="G12">
        <f t="shared" si="2"/>
        <v>30</v>
      </c>
      <c r="H12">
        <f t="shared" si="3"/>
        <v>36</v>
      </c>
    </row>
    <row r="13" spans="3:11" x14ac:dyDescent="0.25">
      <c r="C13">
        <v>8</v>
      </c>
      <c r="D13">
        <v>12</v>
      </c>
      <c r="E13">
        <f t="shared" si="0"/>
        <v>-6</v>
      </c>
      <c r="F13">
        <f t="shared" si="1"/>
        <v>-3</v>
      </c>
      <c r="G13">
        <f t="shared" si="2"/>
        <v>18</v>
      </c>
      <c r="H13">
        <f t="shared" si="3"/>
        <v>36</v>
      </c>
    </row>
    <row r="14" spans="3:11" x14ac:dyDescent="0.25">
      <c r="C14">
        <v>18</v>
      </c>
      <c r="D14">
        <v>16</v>
      </c>
      <c r="E14">
        <f t="shared" si="0"/>
        <v>4</v>
      </c>
      <c r="F14">
        <f t="shared" si="1"/>
        <v>1</v>
      </c>
      <c r="G14">
        <f t="shared" si="2"/>
        <v>4</v>
      </c>
      <c r="H14">
        <f t="shared" si="3"/>
        <v>16</v>
      </c>
    </row>
    <row r="15" spans="3:11" x14ac:dyDescent="0.25">
      <c r="C15">
        <v>14</v>
      </c>
      <c r="D15">
        <v>12</v>
      </c>
      <c r="E15">
        <f t="shared" si="0"/>
        <v>0</v>
      </c>
      <c r="F15">
        <f t="shared" si="1"/>
        <v>-3</v>
      </c>
      <c r="G15">
        <f t="shared" si="2"/>
        <v>0</v>
      </c>
      <c r="H15">
        <f t="shared" si="3"/>
        <v>0</v>
      </c>
    </row>
    <row r="16" spans="3:11" x14ac:dyDescent="0.25">
      <c r="C16" s="1">
        <f>AVERAGE(C6:C15)</f>
        <v>14</v>
      </c>
      <c r="D16" s="1">
        <f>AVERAGE(D6:D15)</f>
        <v>15</v>
      </c>
      <c r="G16" s="1">
        <f>SUM(G6:G15)</f>
        <v>60</v>
      </c>
      <c r="H16" s="1">
        <f>SUM(H6:H15)</f>
        <v>120</v>
      </c>
    </row>
    <row r="17" spans="3:11" x14ac:dyDescent="0.25">
      <c r="C17" t="s">
        <v>4</v>
      </c>
      <c r="D17" t="s">
        <v>5</v>
      </c>
      <c r="E17" t="s">
        <v>6</v>
      </c>
    </row>
    <row r="18" spans="3:11" x14ac:dyDescent="0.25">
      <c r="C18" t="s">
        <v>2</v>
      </c>
      <c r="D18" t="s">
        <v>3</v>
      </c>
    </row>
    <row r="19" spans="3:11" x14ac:dyDescent="0.25">
      <c r="C19" t="s">
        <v>1</v>
      </c>
      <c r="D19" t="s">
        <v>0</v>
      </c>
      <c r="E19" t="s">
        <v>7</v>
      </c>
      <c r="F19" t="s">
        <v>8</v>
      </c>
      <c r="G19" t="s">
        <v>9</v>
      </c>
      <c r="H19" t="s">
        <v>10</v>
      </c>
      <c r="J19" t="s">
        <v>12</v>
      </c>
      <c r="K19">
        <f>D30-K20*C30</f>
        <v>4.816326530612244</v>
      </c>
    </row>
    <row r="20" spans="3:11" x14ac:dyDescent="0.25">
      <c r="C20">
        <v>16</v>
      </c>
      <c r="D20">
        <v>12</v>
      </c>
      <c r="E20">
        <f>C20-$C$30</f>
        <v>1</v>
      </c>
      <c r="F20">
        <f>D20-$D$30</f>
        <v>-2</v>
      </c>
      <c r="G20">
        <f>E20*F20</f>
        <v>-2</v>
      </c>
      <c r="H20">
        <f>E20^2</f>
        <v>1</v>
      </c>
      <c r="J20" t="s">
        <v>11</v>
      </c>
      <c r="K20">
        <f>G30/H30</f>
        <v>0.61224489795918369</v>
      </c>
    </row>
    <row r="21" spans="3:11" x14ac:dyDescent="0.25">
      <c r="C21">
        <v>14</v>
      </c>
      <c r="D21">
        <v>10</v>
      </c>
      <c r="E21">
        <f t="shared" ref="E21:E29" si="4">C21-$C$30</f>
        <v>-1</v>
      </c>
      <c r="F21">
        <f t="shared" ref="F21:F29" si="5">D21-$D$30</f>
        <v>-4</v>
      </c>
      <c r="G21">
        <f t="shared" ref="G21:G29" si="6">E21*F21</f>
        <v>4</v>
      </c>
      <c r="H21">
        <f t="shared" ref="H21:H29" si="7">E21^2</f>
        <v>1</v>
      </c>
    </row>
    <row r="22" spans="3:11" x14ac:dyDescent="0.25">
      <c r="C22">
        <v>14</v>
      </c>
      <c r="D22">
        <v>16</v>
      </c>
      <c r="E22">
        <f t="shared" si="4"/>
        <v>-1</v>
      </c>
      <c r="F22">
        <f t="shared" si="5"/>
        <v>2</v>
      </c>
      <c r="G22">
        <f t="shared" si="6"/>
        <v>-2</v>
      </c>
      <c r="H22">
        <f t="shared" si="7"/>
        <v>1</v>
      </c>
    </row>
    <row r="23" spans="3:11" x14ac:dyDescent="0.25">
      <c r="C23">
        <v>20</v>
      </c>
      <c r="D23">
        <v>16</v>
      </c>
      <c r="E23">
        <f t="shared" si="4"/>
        <v>5</v>
      </c>
      <c r="F23">
        <f t="shared" si="5"/>
        <v>2</v>
      </c>
      <c r="G23">
        <f t="shared" si="6"/>
        <v>10</v>
      </c>
      <c r="H23">
        <f t="shared" si="7"/>
        <v>25</v>
      </c>
    </row>
    <row r="24" spans="3:11" x14ac:dyDescent="0.25">
      <c r="C24">
        <v>10</v>
      </c>
      <c r="D24">
        <v>14</v>
      </c>
      <c r="E24">
        <f t="shared" si="4"/>
        <v>-5</v>
      </c>
      <c r="F24">
        <f t="shared" si="5"/>
        <v>0</v>
      </c>
      <c r="G24">
        <f t="shared" si="6"/>
        <v>0</v>
      </c>
      <c r="H24">
        <f t="shared" si="7"/>
        <v>25</v>
      </c>
    </row>
    <row r="25" spans="3:11" x14ac:dyDescent="0.25">
      <c r="C25">
        <v>16</v>
      </c>
      <c r="D25">
        <v>12</v>
      </c>
      <c r="E25">
        <f t="shared" si="4"/>
        <v>1</v>
      </c>
      <c r="F25">
        <f t="shared" si="5"/>
        <v>-2</v>
      </c>
      <c r="G25">
        <f t="shared" si="6"/>
        <v>-2</v>
      </c>
      <c r="H25">
        <f t="shared" si="7"/>
        <v>1</v>
      </c>
    </row>
    <row r="26" spans="3:11" x14ac:dyDescent="0.25">
      <c r="C26">
        <v>20</v>
      </c>
      <c r="D26">
        <v>20</v>
      </c>
      <c r="E26">
        <f t="shared" si="4"/>
        <v>5</v>
      </c>
      <c r="F26">
        <f t="shared" si="5"/>
        <v>6</v>
      </c>
      <c r="G26">
        <f t="shared" si="6"/>
        <v>30</v>
      </c>
      <c r="H26">
        <f t="shared" si="7"/>
        <v>25</v>
      </c>
    </row>
    <row r="27" spans="3:11" x14ac:dyDescent="0.25">
      <c r="C27">
        <v>12</v>
      </c>
      <c r="D27">
        <v>8</v>
      </c>
      <c r="E27">
        <f t="shared" si="4"/>
        <v>-3</v>
      </c>
      <c r="F27">
        <f t="shared" si="5"/>
        <v>-6</v>
      </c>
      <c r="G27">
        <f t="shared" si="6"/>
        <v>18</v>
      </c>
      <c r="H27">
        <f t="shared" si="7"/>
        <v>9</v>
      </c>
    </row>
    <row r="28" spans="3:11" x14ac:dyDescent="0.25">
      <c r="C28">
        <v>16</v>
      </c>
      <c r="D28">
        <v>18</v>
      </c>
      <c r="E28">
        <f t="shared" si="4"/>
        <v>1</v>
      </c>
      <c r="F28">
        <f t="shared" si="5"/>
        <v>4</v>
      </c>
      <c r="G28">
        <f t="shared" si="6"/>
        <v>4</v>
      </c>
      <c r="H28">
        <f t="shared" si="7"/>
        <v>1</v>
      </c>
    </row>
    <row r="29" spans="3:11" x14ac:dyDescent="0.25">
      <c r="C29">
        <v>12</v>
      </c>
      <c r="D29">
        <v>14</v>
      </c>
      <c r="E29">
        <f t="shared" si="4"/>
        <v>-3</v>
      </c>
      <c r="F29">
        <f t="shared" si="5"/>
        <v>0</v>
      </c>
      <c r="G29">
        <f t="shared" si="6"/>
        <v>0</v>
      </c>
      <c r="H29">
        <f t="shared" si="7"/>
        <v>9</v>
      </c>
    </row>
    <row r="30" spans="3:11" x14ac:dyDescent="0.25">
      <c r="C30" s="1">
        <f>AVERAGE(C20:C29)</f>
        <v>15</v>
      </c>
      <c r="D30" s="1">
        <f>AVERAGE(D20:D29)</f>
        <v>14</v>
      </c>
      <c r="G30" s="1">
        <f>SUM(G20:G29)</f>
        <v>60</v>
      </c>
      <c r="H30" s="1">
        <f>SUM(H20:H29)</f>
        <v>98</v>
      </c>
    </row>
    <row r="31" spans="3:11" x14ac:dyDescent="0.25">
      <c r="C31" t="s">
        <v>4</v>
      </c>
      <c r="D31" t="s">
        <v>5</v>
      </c>
      <c r="E31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0"/>
  <sheetViews>
    <sheetView tabSelected="1" topLeftCell="D5" workbookViewId="0">
      <selection activeCell="D21" sqref="D21"/>
    </sheetView>
  </sheetViews>
  <sheetFormatPr defaultRowHeight="15" x14ac:dyDescent="0.25"/>
  <sheetData>
    <row r="4" spans="3:5" x14ac:dyDescent="0.25">
      <c r="C4" t="s">
        <v>2</v>
      </c>
      <c r="D4" t="s">
        <v>3</v>
      </c>
    </row>
    <row r="5" spans="3:5" x14ac:dyDescent="0.25">
      <c r="C5" t="s">
        <v>0</v>
      </c>
      <c r="D5" t="s">
        <v>1</v>
      </c>
    </row>
    <row r="6" spans="3:5" x14ac:dyDescent="0.25">
      <c r="C6">
        <v>12</v>
      </c>
      <c r="D6">
        <v>16</v>
      </c>
    </row>
    <row r="7" spans="3:5" x14ac:dyDescent="0.25">
      <c r="C7">
        <v>10</v>
      </c>
      <c r="D7">
        <v>14</v>
      </c>
    </row>
    <row r="8" spans="3:5" x14ac:dyDescent="0.25">
      <c r="C8">
        <v>16</v>
      </c>
      <c r="D8">
        <v>14</v>
      </c>
    </row>
    <row r="9" spans="3:5" x14ac:dyDescent="0.25">
      <c r="C9">
        <v>16</v>
      </c>
      <c r="D9">
        <v>20</v>
      </c>
    </row>
    <row r="10" spans="3:5" x14ac:dyDescent="0.25">
      <c r="C10">
        <v>14</v>
      </c>
      <c r="D10">
        <v>10</v>
      </c>
    </row>
    <row r="11" spans="3:5" x14ac:dyDescent="0.25">
      <c r="C11">
        <v>12</v>
      </c>
      <c r="D11">
        <v>16</v>
      </c>
    </row>
    <row r="12" spans="3:5" x14ac:dyDescent="0.25">
      <c r="C12">
        <v>20</v>
      </c>
      <c r="D12">
        <v>20</v>
      </c>
    </row>
    <row r="13" spans="3:5" x14ac:dyDescent="0.25">
      <c r="C13">
        <v>8</v>
      </c>
      <c r="D13">
        <v>12</v>
      </c>
    </row>
    <row r="14" spans="3:5" x14ac:dyDescent="0.25">
      <c r="C14">
        <v>18</v>
      </c>
      <c r="D14">
        <v>16</v>
      </c>
    </row>
    <row r="15" spans="3:5" x14ac:dyDescent="0.25">
      <c r="C15">
        <v>14</v>
      </c>
      <c r="D15">
        <v>12</v>
      </c>
    </row>
    <row r="16" spans="3:5" x14ac:dyDescent="0.25">
      <c r="C16" s="2" t="s">
        <v>15</v>
      </c>
      <c r="E16" s="3" t="s">
        <v>16</v>
      </c>
    </row>
    <row r="17" spans="2:6" x14ac:dyDescent="0.25">
      <c r="B17" t="s">
        <v>13</v>
      </c>
      <c r="C17">
        <f>SLOPE(D6:D15,C6:C15)</f>
        <v>0.5</v>
      </c>
      <c r="E17">
        <f>SLOPE(C6:C15,D6:D15)</f>
        <v>0.61224489795918369</v>
      </c>
    </row>
    <row r="18" spans="2:6" x14ac:dyDescent="0.25">
      <c r="B18" t="s">
        <v>14</v>
      </c>
      <c r="C18">
        <f>INTERCEPT(D6:D15,C6:C15)</f>
        <v>8</v>
      </c>
      <c r="E18">
        <f>INTERCEPT(C6:C15,D6:D15)</f>
        <v>4.816326530612244</v>
      </c>
    </row>
    <row r="20" spans="2:6" x14ac:dyDescent="0.25">
      <c r="C20">
        <f>AVERAGE(C6:C15)</f>
        <v>14</v>
      </c>
      <c r="D20">
        <f>AVERAGE(D6:D15)</f>
        <v>15</v>
      </c>
    </row>
    <row r="21" spans="2:6" x14ac:dyDescent="0.25">
      <c r="E21" t="s">
        <v>13</v>
      </c>
      <c r="F21">
        <f>1/E17</f>
        <v>1.6333333333333333</v>
      </c>
    </row>
    <row r="22" spans="2:6" x14ac:dyDescent="0.25">
      <c r="E22" t="s">
        <v>14</v>
      </c>
      <c r="F22">
        <f>-(E18/E17)</f>
        <v>-7.8666666666666654</v>
      </c>
    </row>
    <row r="24" spans="2:6" x14ac:dyDescent="0.25">
      <c r="E24" t="s">
        <v>2</v>
      </c>
      <c r="F24" t="s">
        <v>3</v>
      </c>
    </row>
    <row r="25" spans="2:6" x14ac:dyDescent="0.25">
      <c r="E25">
        <v>8</v>
      </c>
      <c r="F25">
        <f>$F$22+$F$21*E25</f>
        <v>5.2000000000000011</v>
      </c>
    </row>
    <row r="26" spans="2:6" x14ac:dyDescent="0.25">
      <c r="E26">
        <v>20</v>
      </c>
      <c r="F26">
        <f>$F$22+$F$21*E26</f>
        <v>24.799999999999997</v>
      </c>
    </row>
    <row r="29" spans="2:6" x14ac:dyDescent="0.25">
      <c r="C29" t="s">
        <v>2</v>
      </c>
      <c r="D29" t="s">
        <v>3</v>
      </c>
    </row>
    <row r="30" spans="2:6" x14ac:dyDescent="0.25">
      <c r="C30" t="s">
        <v>1</v>
      </c>
      <c r="D30" t="s">
        <v>0</v>
      </c>
    </row>
    <row r="31" spans="2:6" x14ac:dyDescent="0.25">
      <c r="C31">
        <v>16</v>
      </c>
      <c r="D31">
        <v>12</v>
      </c>
    </row>
    <row r="32" spans="2:6" x14ac:dyDescent="0.25">
      <c r="C32">
        <v>14</v>
      </c>
      <c r="D32">
        <v>10</v>
      </c>
    </row>
    <row r="33" spans="3:4" x14ac:dyDescent="0.25">
      <c r="C33">
        <v>14</v>
      </c>
      <c r="D33">
        <v>16</v>
      </c>
    </row>
    <row r="34" spans="3:4" x14ac:dyDescent="0.25">
      <c r="C34">
        <v>20</v>
      </c>
      <c r="D34">
        <v>16</v>
      </c>
    </row>
    <row r="35" spans="3:4" x14ac:dyDescent="0.25">
      <c r="C35">
        <v>10</v>
      </c>
      <c r="D35">
        <v>14</v>
      </c>
    </row>
    <row r="36" spans="3:4" x14ac:dyDescent="0.25">
      <c r="C36">
        <v>16</v>
      </c>
      <c r="D36">
        <v>12</v>
      </c>
    </row>
    <row r="37" spans="3:4" x14ac:dyDescent="0.25">
      <c r="C37">
        <v>20</v>
      </c>
      <c r="D37">
        <v>20</v>
      </c>
    </row>
    <row r="38" spans="3:4" x14ac:dyDescent="0.25">
      <c r="C38">
        <v>12</v>
      </c>
      <c r="D38">
        <v>8</v>
      </c>
    </row>
    <row r="39" spans="3:4" x14ac:dyDescent="0.25">
      <c r="C39">
        <v>16</v>
      </c>
      <c r="D39">
        <v>18</v>
      </c>
    </row>
    <row r="40" spans="3:4" x14ac:dyDescent="0.25">
      <c r="C40">
        <v>12</v>
      </c>
      <c r="D40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Folha2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SonyJN</dc:creator>
  <cp:lastModifiedBy>SonyJN</cp:lastModifiedBy>
  <dcterms:created xsi:type="dcterms:W3CDTF">2016-11-23T11:40:30Z</dcterms:created>
  <dcterms:modified xsi:type="dcterms:W3CDTF">2016-12-13T13:08:08Z</dcterms:modified>
</cp:coreProperties>
</file>